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zlov\Google Диск\объемы 2020\ФЭО и приложения\на сайт\"/>
    </mc:Choice>
  </mc:AlternateContent>
  <xr:revisionPtr revIDLastSave="0" documentId="13_ncr:1_{7FF1017E-8920-4E18-9FAB-282EA9988C4C}" xr6:coauthVersionLast="45" xr6:coauthVersionMax="45" xr10:uidLastSave="{00000000-0000-0000-0000-000000000000}"/>
  <bookViews>
    <workbookView xWindow="28680" yWindow="-120" windowWidth="29040" windowHeight="15840" xr2:uid="{A8E0328B-C583-443C-B57A-B84B96F9AC42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F4" i="1"/>
  <c r="G4" i="1"/>
  <c r="H4" i="1"/>
  <c r="I4" i="1"/>
  <c r="K4" i="1"/>
  <c r="L4" i="1"/>
  <c r="M4" i="1"/>
  <c r="N4" i="1"/>
</calcChain>
</file>

<file path=xl/sharedStrings.xml><?xml version="1.0" encoding="utf-8"?>
<sst xmlns="http://schemas.openxmlformats.org/spreadsheetml/2006/main" count="50" uniqueCount="39">
  <si>
    <t>Виды медицинской помощи</t>
  </si>
  <si>
    <t>N строки</t>
  </si>
  <si>
    <t>Единица измерения</t>
  </si>
  <si>
    <t>Объемы медицинской помощи по территориальной программе обязательного медицинского страхования</t>
  </si>
  <si>
    <t>Стоимость объемов медицинской помощи по территориальной программе обязательного медицинского страхования по источникам ее финансового обеспечения, руб.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</si>
  <si>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</si>
  <si>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</si>
  <si>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</si>
  <si>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</si>
  <si>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</si>
  <si>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 xml:space="preserve">комплексное посещение для проведения профилактических медицинских осмотров </t>
  </si>
  <si>
    <t>комплексное посещение для проведения диспансеризации</t>
  </si>
  <si>
    <t xml:space="preserve">посещение с иными целями </t>
  </si>
  <si>
    <t>посещение по неотложной медицинской помощи</t>
  </si>
  <si>
    <t>обращение</t>
  </si>
  <si>
    <t>случай госпитализации</t>
  </si>
  <si>
    <t>случай лечения</t>
  </si>
  <si>
    <t>I К_ТОТ</t>
  </si>
  <si>
    <t>II К_ТОТ</t>
  </si>
  <si>
    <t>III К_ТОТ</t>
  </si>
  <si>
    <t>IV К_ТОТ</t>
  </si>
  <si>
    <t>I С_ТОТ</t>
  </si>
  <si>
    <t>II С_ТОТ</t>
  </si>
  <si>
    <t>III С_ТОТ</t>
  </si>
  <si>
    <t>IV С_ТОТ</t>
  </si>
  <si>
    <t>Cкорая медицинская помощь</t>
  </si>
  <si>
    <t>ВЫЗОВ</t>
  </si>
  <si>
    <t>Медицинская помощь в амбулаторных условиях</t>
  </si>
  <si>
    <t>Высокотехнологичная медицинская помощь</t>
  </si>
  <si>
    <t>ВСЕГО</t>
  </si>
  <si>
    <t>всего на 2020 год</t>
  </si>
  <si>
    <t>-</t>
  </si>
  <si>
    <t>3.1</t>
  </si>
  <si>
    <t>3.2</t>
  </si>
  <si>
    <t>3.3</t>
  </si>
  <si>
    <t>посещение с профилакт. и иными целями - всего, в том числе:</t>
  </si>
  <si>
    <t>7</t>
  </si>
  <si>
    <t>Медицинская помощь в условиях дневного стационара</t>
  </si>
  <si>
    <t>Специализированная медицинская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</si>
</sst>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_₽"/>
    <numFmt numFmtId="166" formatCode="#,##0.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/>
    <xf numFmtId="0" fontId="5" fillId="2" borderId="0" xfId="0" applyFont="1" applyFill="1" applyBorder="1"/>
    <xf numFmtId="0" fontId="9" fillId="0" borderId="4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6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7" fillId="0" borderId="7" xfId="0" applyNumberFormat="1" applyFont="1" applyBorder="1"/>
    <xf numFmtId="166" fontId="9" fillId="0" borderId="7" xfId="0" applyNumberFormat="1" applyFont="1" applyBorder="1"/>
    <xf numFmtId="49" fontId="9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12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26AC5D1A-6899-4465-8C31-DB410E841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lov/Google%20&#1044;&#1080;&#1089;&#1082;/&#1086;&#1073;&#1098;&#1077;&#1084;&#1099;%202020/&#1054;&#1073;&#1098;&#1077;&#1084;&#1099;%20&#1052;&#1055;%202020_1401_&#1092;&#1080;&#1082;&#1089;&#1080;&#1088;&#1086;&#1074;&#1072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МО"/>
      <sheetName val="Численность населения"/>
      <sheetName val="Виды объемов"/>
      <sheetName val="Уровни подушевых"/>
      <sheetName val="ПРОФИЛИ"/>
      <sheetName val="ОТДЕЛЕНИЯ"/>
      <sheetName val="КС"/>
      <sheetName val="ВМП"/>
      <sheetName val="ДС"/>
      <sheetName val="АПП"/>
      <sheetName val="СКОРАЯ"/>
      <sheetName val="ОБЩИЙ СВОД"/>
      <sheetName val="Объемы"/>
      <sheetName val="Лист1"/>
      <sheetName val="Лист2"/>
      <sheetName val="Объемы АПП"/>
      <sheetName val="СВОД"/>
      <sheetName val="СВОД (АПП в составе подушевого)"/>
      <sheetName val="СВОД (Неотложка)"/>
      <sheetName val="СВОД (АПП Гемодиализ)"/>
      <sheetName val="СВОД (Профосмотры)"/>
      <sheetName val="СВОД (АПП в составе подушев (2)"/>
      <sheetName val="Численность"/>
      <sheetName val="Дисп_Расчет"/>
      <sheetName val="Расчеты"/>
      <sheetName val="рабочий "/>
      <sheetName val="Заявленные объемы"/>
      <sheetName val="Исследования"/>
      <sheetName val="Тарифы АПП"/>
    </sheetNames>
    <sheetDataSet>
      <sheetData sheetId="0"/>
      <sheetData sheetId="1">
        <row r="3">
          <cell r="C3">
            <v>150001</v>
          </cell>
          <cell r="D3" t="str">
            <v>ГБУЗ "РКБ" МЗ РСО-А</v>
          </cell>
        </row>
        <row r="4">
          <cell r="C4">
            <v>150002</v>
          </cell>
          <cell r="D4" t="str">
            <v>ГБУЗ "РДКБ" МЗ РСО-А</v>
          </cell>
        </row>
        <row r="5">
          <cell r="C5">
            <v>150003</v>
          </cell>
          <cell r="D5" t="str">
            <v>ГБУЗ "РКБСМП" МЗ РСО-А</v>
          </cell>
        </row>
        <row r="6">
          <cell r="C6">
            <v>150005</v>
          </cell>
          <cell r="D6" t="str">
            <v>ГБУЗ "РЦМР" МЗ РСО-А</v>
          </cell>
        </row>
        <row r="7">
          <cell r="C7">
            <v>150007</v>
          </cell>
          <cell r="D7" t="str">
            <v>ГБУЗ "Алагирская ЦРБ" МЗ РСО-А</v>
          </cell>
        </row>
        <row r="8">
          <cell r="C8">
            <v>150009</v>
          </cell>
          <cell r="D8" t="str">
            <v>ГБУЗ "Ардонская ЦРБ" МЗ РСО-А</v>
          </cell>
        </row>
        <row r="9">
          <cell r="C9">
            <v>150010</v>
          </cell>
          <cell r="D9" t="str">
            <v>ГБУЗ "Ирафская ЦРБ" МЗ РСО-А</v>
          </cell>
        </row>
        <row r="10">
          <cell r="C10">
            <v>150012</v>
          </cell>
          <cell r="D10" t="str">
            <v>ГБУЗ "Кировская ЦРБ" МЗ РСО-А</v>
          </cell>
        </row>
        <row r="11">
          <cell r="C11">
            <v>150013</v>
          </cell>
          <cell r="D11" t="str">
            <v>НУЗ "Узловая больница на ст. Владикавказ ОАО "РЖД"</v>
          </cell>
        </row>
        <row r="12">
          <cell r="C12">
            <v>150014</v>
          </cell>
          <cell r="D12" t="str">
            <v>ГБУЗ "Правобережная ЦРКБ" МЗ РСО-А</v>
          </cell>
        </row>
        <row r="13">
          <cell r="C13">
            <v>150015</v>
          </cell>
          <cell r="D13" t="str">
            <v>ФГБОУ ВО СОГМА  МЗ РФ</v>
          </cell>
        </row>
        <row r="14">
          <cell r="C14">
            <v>150016</v>
          </cell>
          <cell r="D14" t="str">
            <v>ГБУЗ "Пригородная ЦРБ" МЗ РСО-А</v>
          </cell>
        </row>
        <row r="15">
          <cell r="C15">
            <v>150017</v>
          </cell>
          <cell r="D15" t="str">
            <v>ГБУЗ "РЭД" МЗ РСО-А</v>
          </cell>
        </row>
        <row r="16">
          <cell r="C16">
            <v>150019</v>
          </cell>
          <cell r="D16" t="str">
            <v>ГБУЗ "Дигорская ЦРБ" МЗ РСО-А</v>
          </cell>
        </row>
        <row r="17">
          <cell r="C17">
            <v>150020</v>
          </cell>
          <cell r="D17" t="str">
            <v>ГБУЗ "РЦОПП" МЗ РСО-А</v>
          </cell>
        </row>
        <row r="18">
          <cell r="C18">
            <v>150022</v>
          </cell>
          <cell r="D18" t="str">
            <v>ООО "ГСП № 1"</v>
          </cell>
        </row>
        <row r="19">
          <cell r="C19">
            <v>150023</v>
          </cell>
          <cell r="D19" t="str">
            <v>ГБУЗ "Родильный дом №1" МЗ РСО-А</v>
          </cell>
        </row>
        <row r="20">
          <cell r="C20">
            <v>150024</v>
          </cell>
          <cell r="D20" t="str">
            <v>ГБУЗ "Родильный дом №2" МЗ РСО-А</v>
          </cell>
        </row>
        <row r="21">
          <cell r="C21">
            <v>150026</v>
          </cell>
          <cell r="D21" t="str">
            <v>ООО "СКНЦ" Бесланский филиал" №5</v>
          </cell>
        </row>
        <row r="22">
          <cell r="C22">
            <v>150030</v>
          </cell>
          <cell r="D22" t="str">
            <v>ГБУЗ "РКВД" МЗ РСО-А</v>
          </cell>
        </row>
        <row r="23">
          <cell r="C23">
            <v>150031</v>
          </cell>
          <cell r="D23" t="str">
            <v>ГБУЗ "РОД" МЗ РСО-А</v>
          </cell>
        </row>
        <row r="24">
          <cell r="C24">
            <v>150032</v>
          </cell>
          <cell r="D24" t="str">
            <v>АО "Стоматология" стоматологическая поликлиника</v>
          </cell>
        </row>
        <row r="25">
          <cell r="C25">
            <v>150034</v>
          </cell>
          <cell r="D25" t="str">
            <v>ГБУЗ "РЦКДЦ"</v>
          </cell>
        </row>
        <row r="26">
          <cell r="C26">
            <v>150035</v>
          </cell>
          <cell r="D26" t="str">
            <v>ГБУЗ "Поликлиника №1" МЗ РСО-А</v>
          </cell>
        </row>
        <row r="27">
          <cell r="C27">
            <v>150036</v>
          </cell>
          <cell r="D27" t="str">
            <v>ГБУЗ "Поликлиника №4" МЗ РСО-А</v>
          </cell>
        </row>
        <row r="28">
          <cell r="C28">
            <v>150041</v>
          </cell>
          <cell r="D28" t="str">
            <v>ГБУЗ "Поликлиника №7" МЗ РСО-А</v>
          </cell>
        </row>
        <row r="29">
          <cell r="C29">
            <v>150042</v>
          </cell>
          <cell r="D29" t="str">
            <v>ГБУЗ "Детская поликлиника № 1" МЗ РСО-А</v>
          </cell>
        </row>
        <row r="30">
          <cell r="C30">
            <v>150043</v>
          </cell>
          <cell r="D30" t="str">
            <v>ГБУЗ "Детская поликлиника № 2" МЗ РСО-А</v>
          </cell>
        </row>
        <row r="31">
          <cell r="C31">
            <v>150044</v>
          </cell>
          <cell r="D31" t="str">
            <v>ГБУЗ "Детская поликлиника № 3" МЗ РСО-А</v>
          </cell>
        </row>
        <row r="32">
          <cell r="C32">
            <v>150045</v>
          </cell>
          <cell r="D32" t="str">
            <v>ГБУЗ "Детская поликлиника№ 4" МЗ РСО-А</v>
          </cell>
        </row>
        <row r="33">
          <cell r="C33">
            <v>150048</v>
          </cell>
          <cell r="D33" t="str">
            <v>ФКУЗ "МСЧ-МВД России" по РСО-А</v>
          </cell>
        </row>
        <row r="34">
          <cell r="C34">
            <v>150061</v>
          </cell>
          <cell r="D34" t="str">
            <v>ООО "Медфарн"</v>
          </cell>
        </row>
        <row r="35">
          <cell r="C35">
            <v>150063</v>
          </cell>
          <cell r="D35" t="str">
            <v>ООО  "Здоровье"</v>
          </cell>
        </row>
        <row r="36">
          <cell r="C36">
            <v>150064</v>
          </cell>
          <cell r="D36" t="str">
            <v>ООО "Семейная Медицина"</v>
          </cell>
        </row>
        <row r="37">
          <cell r="C37">
            <v>150070</v>
          </cell>
          <cell r="D37" t="str">
            <v>ООО "3-я стоматология"</v>
          </cell>
        </row>
        <row r="38">
          <cell r="C38">
            <v>150071</v>
          </cell>
          <cell r="D38" t="str">
            <v>НП санаторий - профилакторий "Сосновая роща"</v>
          </cell>
        </row>
        <row r="39">
          <cell r="C39">
            <v>150072</v>
          </cell>
          <cell r="D39" t="str">
            <v>ФГБУ "СК ММЦ" МЗ РФ (г.Беслан)</v>
          </cell>
        </row>
        <row r="40">
          <cell r="C40">
            <v>150073</v>
          </cell>
          <cell r="D40" t="str">
            <v>ООО "XXI ВЕК"</v>
          </cell>
        </row>
        <row r="41">
          <cell r="C41">
            <v>150078</v>
          </cell>
          <cell r="D41" t="str">
            <v>ООО "КБ"</v>
          </cell>
        </row>
        <row r="42">
          <cell r="C42">
            <v>150081</v>
          </cell>
          <cell r="D42" t="str">
            <v>ГАУЗ "РОЦ" МЗ РСО-А</v>
          </cell>
        </row>
        <row r="43">
          <cell r="C43">
            <v>150087</v>
          </cell>
          <cell r="D43" t="str">
            <v>ООО "Стоматология "Лаки дент"</v>
          </cell>
        </row>
        <row r="44">
          <cell r="C44">
            <v>150088</v>
          </cell>
          <cell r="D44" t="str">
            <v>ООО " Юнидент плюс"</v>
          </cell>
        </row>
        <row r="45">
          <cell r="C45">
            <v>150089</v>
          </cell>
          <cell r="D45" t="str">
            <v>ООО "Прима"</v>
          </cell>
        </row>
        <row r="46">
          <cell r="C46">
            <v>150090</v>
          </cell>
          <cell r="D46" t="str">
            <v>ГБУ "Санаторий "Осетия"</v>
          </cell>
        </row>
        <row r="47">
          <cell r="C47">
            <v>150093</v>
          </cell>
          <cell r="D47" t="str">
            <v>ГБУ РДРЦ "Тамиск"</v>
          </cell>
        </row>
        <row r="48">
          <cell r="C48">
            <v>150095</v>
          </cell>
          <cell r="D48" t="str">
            <v xml:space="preserve">ООО "Алмаз" </v>
          </cell>
        </row>
        <row r="49">
          <cell r="C49">
            <v>150098</v>
          </cell>
          <cell r="D49" t="str">
            <v>ГБУЗ "РЦОЗиР" МЗ РСО-А</v>
          </cell>
        </row>
        <row r="50">
          <cell r="C50">
            <v>150100</v>
          </cell>
          <cell r="D50" t="str">
            <v>ООО "Клиника внутренних болезней"</v>
          </cell>
        </row>
        <row r="51">
          <cell r="C51">
            <v>150101</v>
          </cell>
          <cell r="D51" t="str">
            <v>ООО "Дентис"</v>
          </cell>
        </row>
        <row r="52">
          <cell r="C52">
            <v>150109</v>
          </cell>
          <cell r="D52" t="str">
            <v>ООО "ЭКО центр"</v>
          </cell>
        </row>
        <row r="53">
          <cell r="C53">
            <v>150112</v>
          </cell>
          <cell r="D53" t="str">
            <v>ГБУЗ "Моздокская ЦРБ" МЗ РСО-А</v>
          </cell>
        </row>
        <row r="54">
          <cell r="C54">
            <v>150113</v>
          </cell>
          <cell r="D54" t="str">
            <v>ФГКУ  "412 окружной госпиталь" Минобороны России</v>
          </cell>
        </row>
        <row r="55">
          <cell r="C55">
            <v>150114</v>
          </cell>
          <cell r="D55" t="str">
            <v>ФГБОУ ВО "СОГУ им. К.Л. Хетагурова"</v>
          </cell>
        </row>
        <row r="56">
          <cell r="C56">
            <v>150117</v>
          </cell>
          <cell r="D56" t="str">
            <v>Медицинский центр ООО "МЕГА"</v>
          </cell>
        </row>
        <row r="57">
          <cell r="C57">
            <v>150120</v>
          </cell>
          <cell r="D57" t="str">
            <v>ООО "ЦКДН"</v>
          </cell>
        </row>
        <row r="58">
          <cell r="C58">
            <v>150130</v>
          </cell>
          <cell r="D58" t="str">
            <v>ФМБА</v>
          </cell>
        </row>
        <row r="59">
          <cell r="C59">
            <v>150138</v>
          </cell>
          <cell r="D59" t="str">
            <v>ООО "Алания Хелскеа"</v>
          </cell>
        </row>
        <row r="60">
          <cell r="C60">
            <v>150139</v>
          </cell>
          <cell r="D60" t="str">
            <v>ООО "Медторгсервис" филиал в г.Владикавказ</v>
          </cell>
        </row>
        <row r="61">
          <cell r="C61">
            <v>150140</v>
          </cell>
          <cell r="D61" t="str">
            <v>Северо-Осетинский филиал АО "Медторгсервис"</v>
          </cell>
        </row>
        <row r="62">
          <cell r="C62">
            <v>150142</v>
          </cell>
          <cell r="D62" t="str">
            <v>ООО "Стоматология"</v>
          </cell>
        </row>
        <row r="63">
          <cell r="C63">
            <v>150143</v>
          </cell>
          <cell r="D63" t="str">
            <v>ООО "Диакон-ЦКДЛ"</v>
          </cell>
        </row>
        <row r="64">
          <cell r="C64">
            <v>150145</v>
          </cell>
          <cell r="D64" t="str">
            <v>ООО "Глазная клиника "Прозрение"</v>
          </cell>
        </row>
        <row r="65">
          <cell r="C65">
            <v>150146</v>
          </cell>
          <cell r="D65" t="str">
            <v>ООО СКО "Курорты Осетии""</v>
          </cell>
        </row>
        <row r="66">
          <cell r="C66">
            <v>150147</v>
          </cell>
          <cell r="D66" t="str">
            <v>ООО "Медицинский центр "Три-З"</v>
          </cell>
        </row>
        <row r="67">
          <cell r="C67">
            <v>150148</v>
          </cell>
          <cell r="D67" t="str">
            <v>ООО "Ардин"</v>
          </cell>
        </row>
        <row r="68">
          <cell r="C68">
            <v>150149</v>
          </cell>
          <cell r="D68" t="str">
            <v>ООО "М-Лайн"</v>
          </cell>
        </row>
        <row r="69">
          <cell r="C69">
            <v>150150</v>
          </cell>
          <cell r="D69" t="str">
            <v>ООО "АМ-Проект"</v>
          </cell>
        </row>
        <row r="70">
          <cell r="C70">
            <v>150151</v>
          </cell>
          <cell r="D70" t="str">
            <v>ООО "Клиника Эксперт Владикавказ"</v>
          </cell>
        </row>
        <row r="71">
          <cell r="C71">
            <v>150152</v>
          </cell>
          <cell r="D71" t="str">
            <v>ООО "Кристалл-мед"</v>
          </cell>
        </row>
        <row r="72">
          <cell r="C72">
            <v>150153</v>
          </cell>
          <cell r="D72" t="str">
            <v>ООО "ЦЦД"</v>
          </cell>
        </row>
        <row r="73">
          <cell r="C73">
            <v>150154</v>
          </cell>
          <cell r="D73" t="str">
            <v>ООО "МРТ Полимед"</v>
          </cell>
        </row>
        <row r="74">
          <cell r="C74">
            <v>150155</v>
          </cell>
          <cell r="D74" t="str">
            <v>ООО ЦВМ "Евромед"</v>
          </cell>
        </row>
        <row r="75">
          <cell r="C75">
            <v>150156</v>
          </cell>
          <cell r="D75" t="str">
            <v>ООО "КИРМ"</v>
          </cell>
        </row>
        <row r="76">
          <cell r="C76">
            <v>150157</v>
          </cell>
          <cell r="D76" t="str">
            <v>ООО "Студия улыбок"</v>
          </cell>
        </row>
        <row r="77">
          <cell r="C77">
            <v>150158</v>
          </cell>
          <cell r="D77" t="str">
            <v>ООО "Люция"</v>
          </cell>
        </row>
        <row r="78">
          <cell r="C78">
            <v>150159</v>
          </cell>
          <cell r="D78" t="str">
            <v>ООО "Маэстро"</v>
          </cell>
        </row>
        <row r="79">
          <cell r="C79">
            <v>150160</v>
          </cell>
          <cell r="D79" t="str">
            <v>ООО "Смайл клиник"</v>
          </cell>
        </row>
        <row r="80">
          <cell r="C80">
            <v>150161</v>
          </cell>
          <cell r="D80" t="str">
            <v>ООО "Надежда"</v>
          </cell>
        </row>
        <row r="81">
          <cell r="C81">
            <v>150162</v>
          </cell>
          <cell r="D81" t="str">
            <v>ООО "ЦЭН ЦН"</v>
          </cell>
        </row>
        <row r="82">
          <cell r="C82">
            <v>150163</v>
          </cell>
          <cell r="D82" t="str">
            <v>ФГБОУ ВО "СКГМИ (ГТУ)"</v>
          </cell>
        </row>
        <row r="83">
          <cell r="C83">
            <v>150170</v>
          </cell>
          <cell r="D83" t="str">
            <v>ООО "Дантист"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2B8A-6607-49DF-9EF1-800BFB4ACC7F}">
  <dimension ref="B1:N20"/>
  <sheetViews>
    <sheetView tabSelected="1" zoomScale="85" zoomScaleNormal="85" workbookViewId="0">
      <selection activeCell="A21" sqref="A21:XFD34"/>
    </sheetView>
  </sheetViews>
  <sheetFormatPr defaultRowHeight="15" x14ac:dyDescent="0.25"/>
  <cols>
    <col min="2" max="2" width="45" customWidth="1"/>
    <col min="4" max="4" width="39" customWidth="1"/>
    <col min="5" max="5" width="23.140625" customWidth="1"/>
    <col min="6" max="6" width="16.85546875" customWidth="1"/>
    <col min="7" max="7" width="8.7109375" bestFit="1" customWidth="1"/>
    <col min="8" max="8" width="11.7109375" customWidth="1"/>
    <col min="9" max="9" width="17.7109375" bestFit="1" customWidth="1"/>
    <col min="10" max="10" width="21.7109375" customWidth="1"/>
    <col min="11" max="11" width="18.140625" customWidth="1"/>
    <col min="12" max="13" width="17.28515625" customWidth="1"/>
    <col min="14" max="14" width="17.85546875" bestFit="1" customWidth="1"/>
  </cols>
  <sheetData>
    <row r="1" spans="2:14" ht="15.75" thickBot="1" x14ac:dyDescent="0.3"/>
    <row r="2" spans="2:14" ht="38.25" customHeight="1" thickBot="1" x14ac:dyDescent="0.3">
      <c r="B2" s="33" t="str">
        <f>VLOOKUP(B6,[1]МО!$C$3:$D$83,2,0)</f>
        <v>ГБУЗ "РКБ" МЗ РСО-А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4" ht="58.5" customHeight="1" thickBot="1" x14ac:dyDescent="0.3"/>
    <row r="4" spans="2:14" ht="6.75" hidden="1" customHeight="1" thickBot="1" x14ac:dyDescent="0.3">
      <c r="B4" s="2"/>
      <c r="C4" s="2"/>
      <c r="D4" s="2"/>
      <c r="E4" s="2"/>
      <c r="F4" s="3" t="str">
        <f>$B$6&amp;"Сумма по полю "&amp;F5</f>
        <v>150001Сумма по полю I К_ТОТ</v>
      </c>
      <c r="G4" s="3" t="str">
        <f>$B$6&amp;"Сумма по полю "&amp;G5</f>
        <v>150001Сумма по полю II К_ТОТ</v>
      </c>
      <c r="H4" s="3" t="str">
        <f>$B$6&amp;"Сумма по полю "&amp;H5</f>
        <v>150001Сумма по полю III К_ТОТ</v>
      </c>
      <c r="I4" s="3" t="str">
        <f>$B$6&amp;"Сумма по полю "&amp;I5</f>
        <v>150001Сумма по полю IV К_ТОТ</v>
      </c>
      <c r="J4" s="3"/>
      <c r="K4" s="3" t="str">
        <f>$B$6&amp;"Сумма по полю "&amp;K5</f>
        <v>150001Сумма по полю I С_ТОТ</v>
      </c>
      <c r="L4" s="3" t="str">
        <f>$B$6&amp;"Сумма по полю "&amp;L5</f>
        <v>150001Сумма по полю II С_ТОТ</v>
      </c>
      <c r="M4" s="3" t="str">
        <f>$B$6&amp;"Сумма по полю "&amp;M5</f>
        <v>150001Сумма по полю III С_ТОТ</v>
      </c>
      <c r="N4" s="3" t="str">
        <f>$B$6&amp;"Сумма по полю "&amp;N5</f>
        <v>150001Сумма по полю IV С_ТОТ</v>
      </c>
    </row>
    <row r="5" spans="2:14" ht="32.25" hidden="1" customHeight="1" thickBot="1" x14ac:dyDescent="0.3">
      <c r="B5" s="2"/>
      <c r="C5" s="2"/>
      <c r="D5" s="2"/>
      <c r="E5" s="2"/>
      <c r="F5" s="1" t="s">
        <v>17</v>
      </c>
      <c r="G5" s="1" t="s">
        <v>18</v>
      </c>
      <c r="H5" s="1" t="s">
        <v>19</v>
      </c>
      <c r="I5" s="1" t="s">
        <v>20</v>
      </c>
      <c r="J5" s="3"/>
      <c r="K5" s="1" t="s">
        <v>21</v>
      </c>
      <c r="L5" s="1" t="s">
        <v>22</v>
      </c>
      <c r="M5" s="1" t="s">
        <v>23</v>
      </c>
      <c r="N5" s="1" t="s">
        <v>24</v>
      </c>
    </row>
    <row r="6" spans="2:14" ht="60" customHeight="1" thickBot="1" x14ac:dyDescent="0.3">
      <c r="B6" s="35">
        <v>150001</v>
      </c>
      <c r="C6" s="36"/>
      <c r="D6" s="37"/>
      <c r="E6" s="25" t="s">
        <v>3</v>
      </c>
      <c r="F6" s="26"/>
      <c r="G6" s="26"/>
      <c r="H6" s="26"/>
      <c r="I6" s="27"/>
      <c r="J6" s="25" t="s">
        <v>4</v>
      </c>
      <c r="K6" s="26"/>
      <c r="L6" s="26"/>
      <c r="M6" s="26"/>
      <c r="N6" s="27"/>
    </row>
    <row r="7" spans="2:14" ht="16.5" customHeight="1" thickBot="1" x14ac:dyDescent="0.3">
      <c r="B7" s="28" t="s">
        <v>0</v>
      </c>
      <c r="C7" s="38" t="s">
        <v>1</v>
      </c>
      <c r="D7" s="28" t="s">
        <v>2</v>
      </c>
      <c r="E7" s="28" t="s">
        <v>30</v>
      </c>
      <c r="F7" s="30" t="s">
        <v>5</v>
      </c>
      <c r="G7" s="31"/>
      <c r="H7" s="31"/>
      <c r="I7" s="32"/>
      <c r="J7" s="28" t="s">
        <v>30</v>
      </c>
      <c r="K7" s="30" t="s">
        <v>5</v>
      </c>
      <c r="L7" s="31"/>
      <c r="M7" s="31"/>
      <c r="N7" s="32"/>
    </row>
    <row r="8" spans="2:14" ht="48" customHeight="1" thickBot="1" x14ac:dyDescent="0.3">
      <c r="B8" s="29"/>
      <c r="C8" s="39"/>
      <c r="D8" s="29"/>
      <c r="E8" s="29"/>
      <c r="F8" s="4" t="s">
        <v>6</v>
      </c>
      <c r="G8" s="4" t="s">
        <v>7</v>
      </c>
      <c r="H8" s="4" t="s">
        <v>8</v>
      </c>
      <c r="I8" s="4" t="s">
        <v>9</v>
      </c>
      <c r="J8" s="29"/>
      <c r="K8" s="4" t="s">
        <v>6</v>
      </c>
      <c r="L8" s="4" t="s">
        <v>7</v>
      </c>
      <c r="M8" s="4" t="s">
        <v>8</v>
      </c>
      <c r="N8" s="4" t="s">
        <v>9</v>
      </c>
    </row>
    <row r="9" spans="2:14" ht="15.75" x14ac:dyDescent="0.25">
      <c r="B9" s="5">
        <v>1</v>
      </c>
      <c r="C9" s="5">
        <v>2</v>
      </c>
      <c r="D9" s="5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2:14" ht="15.75" x14ac:dyDescent="0.25">
      <c r="B10" s="15" t="s">
        <v>29</v>
      </c>
      <c r="C10" s="12">
        <v>1</v>
      </c>
      <c r="D10" s="15"/>
      <c r="E10" s="16" t="s">
        <v>31</v>
      </c>
      <c r="F10" s="17" t="s">
        <v>31</v>
      </c>
      <c r="G10" s="17" t="s">
        <v>31</v>
      </c>
      <c r="H10" s="17" t="s">
        <v>31</v>
      </c>
      <c r="I10" s="17" t="s">
        <v>31</v>
      </c>
      <c r="J10" s="18">
        <v>881161902.83855963</v>
      </c>
      <c r="K10" s="18">
        <v>182565596.20448792</v>
      </c>
      <c r="L10" s="18">
        <v>183252694.9444879</v>
      </c>
      <c r="M10" s="18">
        <v>183265917.02448791</v>
      </c>
      <c r="N10" s="18">
        <v>178866840.66509601</v>
      </c>
    </row>
    <row r="11" spans="2:14" ht="15.75" x14ac:dyDescent="0.25">
      <c r="B11" s="9" t="s">
        <v>25</v>
      </c>
      <c r="C11" s="13">
        <v>2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</row>
    <row r="12" spans="2:14" ht="31.5" x14ac:dyDescent="0.25">
      <c r="B12" s="22" t="s">
        <v>27</v>
      </c>
      <c r="C12" s="13">
        <v>3</v>
      </c>
      <c r="D12" s="8" t="s">
        <v>35</v>
      </c>
      <c r="E12" s="11">
        <v>22050</v>
      </c>
      <c r="F12" s="11">
        <v>4869</v>
      </c>
      <c r="G12" s="11">
        <v>5727</v>
      </c>
      <c r="H12" s="11">
        <v>5727</v>
      </c>
      <c r="I12" s="11">
        <v>5727</v>
      </c>
      <c r="J12" s="19">
        <v>8894359</v>
      </c>
      <c r="K12" s="19">
        <v>1968591.07</v>
      </c>
      <c r="L12" s="19">
        <v>2308589.31</v>
      </c>
      <c r="M12" s="19">
        <v>2308589.31</v>
      </c>
      <c r="N12" s="19">
        <v>2308589.31</v>
      </c>
    </row>
    <row r="13" spans="2:14" ht="47.25" x14ac:dyDescent="0.25">
      <c r="B13" s="23"/>
      <c r="C13" s="14" t="s">
        <v>32</v>
      </c>
      <c r="D13" s="21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</row>
    <row r="14" spans="2:14" ht="31.5" x14ac:dyDescent="0.25">
      <c r="B14" s="23"/>
      <c r="C14" s="14" t="s">
        <v>33</v>
      </c>
      <c r="D14" s="21" t="s">
        <v>11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2:14" ht="15.75" x14ac:dyDescent="0.25">
      <c r="B15" s="23"/>
      <c r="C15" s="14" t="s">
        <v>34</v>
      </c>
      <c r="D15" s="21" t="s">
        <v>12</v>
      </c>
      <c r="E15" s="11">
        <v>22050</v>
      </c>
      <c r="F15" s="11">
        <v>4869</v>
      </c>
      <c r="G15" s="11">
        <v>5727</v>
      </c>
      <c r="H15" s="11">
        <v>5727</v>
      </c>
      <c r="I15" s="11">
        <v>5727</v>
      </c>
      <c r="J15" s="19">
        <v>8894359</v>
      </c>
      <c r="K15" s="19">
        <v>1968591.07</v>
      </c>
      <c r="L15" s="19">
        <v>2308589.31</v>
      </c>
      <c r="M15" s="19">
        <v>2308589.31</v>
      </c>
      <c r="N15" s="19">
        <v>2308589.31</v>
      </c>
    </row>
    <row r="16" spans="2:14" ht="31.5" x14ac:dyDescent="0.25">
      <c r="B16" s="23"/>
      <c r="C16" s="8">
        <v>4</v>
      </c>
      <c r="D16" s="8" t="s">
        <v>13</v>
      </c>
      <c r="E16" s="11">
        <v>4850</v>
      </c>
      <c r="F16" s="11">
        <v>1046</v>
      </c>
      <c r="G16" s="11">
        <v>1263</v>
      </c>
      <c r="H16" s="11">
        <v>1269</v>
      </c>
      <c r="I16" s="11">
        <v>1272</v>
      </c>
      <c r="J16" s="19">
        <v>1794601</v>
      </c>
      <c r="K16" s="19">
        <v>385771.18</v>
      </c>
      <c r="L16" s="19">
        <v>467349.77999999991</v>
      </c>
      <c r="M16" s="19">
        <v>470151.45</v>
      </c>
      <c r="N16" s="19">
        <v>471328.59</v>
      </c>
    </row>
    <row r="17" spans="2:14" ht="15.75" x14ac:dyDescent="0.25">
      <c r="B17" s="24"/>
      <c r="C17" s="8">
        <v>5</v>
      </c>
      <c r="D17" s="8" t="s">
        <v>14</v>
      </c>
      <c r="E17" s="11">
        <v>7150</v>
      </c>
      <c r="F17" s="11">
        <v>1614</v>
      </c>
      <c r="G17" s="11">
        <v>1836</v>
      </c>
      <c r="H17" s="11">
        <v>1845</v>
      </c>
      <c r="I17" s="11">
        <v>1855</v>
      </c>
      <c r="J17" s="19">
        <v>15851660.5</v>
      </c>
      <c r="K17" s="19">
        <v>3752884.1100000003</v>
      </c>
      <c r="L17" s="19">
        <v>4018406.0100000002</v>
      </c>
      <c r="M17" s="19">
        <v>4028826.42</v>
      </c>
      <c r="N17" s="19">
        <v>4051543.96</v>
      </c>
    </row>
    <row r="18" spans="2:14" ht="31.5" x14ac:dyDescent="0.25">
      <c r="B18" s="9" t="s">
        <v>38</v>
      </c>
      <c r="C18" s="8">
        <v>6</v>
      </c>
      <c r="D18" s="9" t="s">
        <v>15</v>
      </c>
      <c r="E18" s="11">
        <v>20463</v>
      </c>
      <c r="F18" s="11">
        <v>5148</v>
      </c>
      <c r="G18" s="11">
        <v>5148</v>
      </c>
      <c r="H18" s="11">
        <v>5148</v>
      </c>
      <c r="I18" s="11">
        <v>5019</v>
      </c>
      <c r="J18" s="19">
        <v>658283524.23579967</v>
      </c>
      <c r="K18" s="19">
        <v>165653629.7795119</v>
      </c>
      <c r="L18" s="19">
        <v>165653629.7795119</v>
      </c>
      <c r="M18" s="19">
        <v>165653629.7795119</v>
      </c>
      <c r="N18" s="19">
        <v>161322634.897264</v>
      </c>
    </row>
    <row r="19" spans="2:14" ht="31.5" x14ac:dyDescent="0.25">
      <c r="B19" s="9" t="s">
        <v>28</v>
      </c>
      <c r="C19" s="20" t="s">
        <v>36</v>
      </c>
      <c r="D19" s="9" t="s">
        <v>15</v>
      </c>
      <c r="E19" s="11">
        <v>823</v>
      </c>
      <c r="F19" s="11">
        <v>208</v>
      </c>
      <c r="G19" s="11">
        <v>205</v>
      </c>
      <c r="H19" s="11">
        <v>205</v>
      </c>
      <c r="I19" s="11">
        <v>205</v>
      </c>
      <c r="J19" s="19">
        <v>153210854</v>
      </c>
      <c r="K19" s="19">
        <v>38457157</v>
      </c>
      <c r="L19" s="19">
        <v>38457157</v>
      </c>
      <c r="M19" s="19">
        <v>38457157</v>
      </c>
      <c r="N19" s="19">
        <v>37839383</v>
      </c>
    </row>
    <row r="20" spans="2:14" ht="31.5" x14ac:dyDescent="0.25">
      <c r="B20" s="9" t="s">
        <v>37</v>
      </c>
      <c r="C20" s="8">
        <v>8</v>
      </c>
      <c r="D20" s="9" t="s">
        <v>16</v>
      </c>
      <c r="E20" s="11">
        <v>2060</v>
      </c>
      <c r="F20" s="11">
        <v>516</v>
      </c>
      <c r="G20" s="11">
        <v>516</v>
      </c>
      <c r="H20" s="11">
        <v>516</v>
      </c>
      <c r="I20" s="11">
        <v>512</v>
      </c>
      <c r="J20" s="19">
        <v>43126904.102760002</v>
      </c>
      <c r="K20" s="19">
        <v>10804720.064975999</v>
      </c>
      <c r="L20" s="19">
        <v>10804720.064975999</v>
      </c>
      <c r="M20" s="19">
        <v>10804720.064975999</v>
      </c>
      <c r="N20" s="19">
        <v>10712743.907832</v>
      </c>
    </row>
  </sheetData>
  <mergeCells count="12">
    <mergeCell ref="B2:N2"/>
    <mergeCell ref="B6:D6"/>
    <mergeCell ref="E6:I6"/>
    <mergeCell ref="B7:B8"/>
    <mergeCell ref="C7:C8"/>
    <mergeCell ref="D7:D8"/>
    <mergeCell ref="B12:B17"/>
    <mergeCell ref="J6:N6"/>
    <mergeCell ref="E7:E8"/>
    <mergeCell ref="F7:I7"/>
    <mergeCell ref="J7:J8"/>
    <mergeCell ref="K7:N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К.Г.</dc:creator>
  <cp:lastModifiedBy>Козлов К.Г.</cp:lastModifiedBy>
  <dcterms:created xsi:type="dcterms:W3CDTF">2020-01-14T07:22:01Z</dcterms:created>
  <dcterms:modified xsi:type="dcterms:W3CDTF">2020-01-16T17:39:22Z</dcterms:modified>
</cp:coreProperties>
</file>